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A119" i="1"/>
  <c r="L118" i="1"/>
  <c r="J118" i="1"/>
  <c r="I118" i="1"/>
  <c r="H118" i="1"/>
  <c r="G118" i="1"/>
  <c r="F118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100" i="1" l="1"/>
  <c r="I81" i="1"/>
  <c r="G81" i="1"/>
  <c r="J195" i="1"/>
  <c r="J176" i="1"/>
  <c r="H176" i="1"/>
  <c r="I119" i="1"/>
  <c r="G119" i="1"/>
  <c r="J157" i="1"/>
  <c r="F157" i="1"/>
  <c r="I157" i="1"/>
  <c r="H157" i="1"/>
  <c r="F138" i="1"/>
  <c r="J138" i="1"/>
  <c r="H138" i="1"/>
  <c r="H119" i="1"/>
  <c r="J119" i="1"/>
  <c r="F119" i="1"/>
  <c r="F100" i="1"/>
  <c r="J100" i="1"/>
  <c r="H100" i="1"/>
  <c r="J81" i="1"/>
  <c r="H81" i="1"/>
  <c r="F81" i="1"/>
  <c r="I62" i="1"/>
  <c r="F62" i="1"/>
  <c r="J62" i="1"/>
  <c r="H62" i="1"/>
  <c r="G62" i="1"/>
  <c r="G43" i="1"/>
  <c r="I43" i="1"/>
  <c r="J43" i="1"/>
  <c r="H43" i="1"/>
  <c r="F43" i="1"/>
  <c r="F24" i="1"/>
  <c r="J24" i="1"/>
  <c r="I24" i="1"/>
  <c r="H24" i="1"/>
  <c r="G24" i="1"/>
  <c r="G196" i="1" l="1"/>
  <c r="I196" i="1"/>
  <c r="J196" i="1"/>
  <c r="H196" i="1"/>
  <c r="F196" i="1"/>
</calcChain>
</file>

<file path=xl/sharedStrings.xml><?xml version="1.0" encoding="utf-8"?>
<sst xmlns="http://schemas.openxmlformats.org/spreadsheetml/2006/main" count="294" uniqueCount="127">
  <si>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</si>
  <si>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</si>
  <si>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</si>
  <si>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</si>
  <si>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</si>
  <si>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</si>
  <si>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</si>
  <si>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</si>
  <si>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</si>
  <si>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</si>
  <si>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</si>
  <si>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</si>
  <si>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</si>
  <si>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</si>
  <si>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</si>
  <si>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</si>
  <si>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</si>
  <si>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</si>
  <si>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</si>
  <si>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</si>
  <si>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</si>
  <si>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</si>
  <si>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</si>
  <si>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</si>
  <si>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</si>
  <si>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</si>
  <si>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</si>
  <si>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</si>
  <si>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</si>
  <si>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</si>
  <si>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</si>
  <si>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</si>
  <si>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</si>
  <si>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</si>
  <si>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</si>
  <si>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</si>
  <si>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</si>
  <si>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</si>
  <si>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</si>
  <si>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Муниципальное казенное общеобразовательное учреждение "Сибирякская средняя общеобразовательная школа"</t>
  </si>
  <si>
    <t>директор</t>
  </si>
  <si>
    <t>Аминева Сажида Нигаматовна</t>
  </si>
  <si>
    <t>Суп крестьянский с рисом</t>
  </si>
  <si>
    <t>Бефстроганов из отварной говядины</t>
  </si>
  <si>
    <t>54-1м2020</t>
  </si>
  <si>
    <t>Макароны отварные</t>
  </si>
  <si>
    <t>54-1г-2020</t>
  </si>
  <si>
    <t>Кофейный напиток с молоком</t>
  </si>
  <si>
    <t>379(Мог)</t>
  </si>
  <si>
    <t>Хлеб пшеничный</t>
  </si>
  <si>
    <t>Хлеб ржаной</t>
  </si>
  <si>
    <t>Фрукты</t>
  </si>
  <si>
    <t>Суп картофельный с мясными фрикадельками</t>
  </si>
  <si>
    <t>104(Мог)</t>
  </si>
  <si>
    <t>Рагу из курицы</t>
  </si>
  <si>
    <t>54-22м-2020</t>
  </si>
  <si>
    <t>Компот из сухофруктов</t>
  </si>
  <si>
    <t>348(Мог)</t>
  </si>
  <si>
    <t>54-11с2020</t>
  </si>
  <si>
    <t>Суп молочный с макаронными изделиями</t>
  </si>
  <si>
    <t>120(Мог)</t>
  </si>
  <si>
    <t>Курица отварная</t>
  </si>
  <si>
    <t>54-21м-2020</t>
  </si>
  <si>
    <t>Рагу из овощей</t>
  </si>
  <si>
    <t>54-9г-2020</t>
  </si>
  <si>
    <t>Чай с молоком</t>
  </si>
  <si>
    <t>54-4гн-2020</t>
  </si>
  <si>
    <t>Запеканка из творога</t>
  </si>
  <si>
    <t>54-1т-2020</t>
  </si>
  <si>
    <t>Борщ со сметаной</t>
  </si>
  <si>
    <t>82(Мог)</t>
  </si>
  <si>
    <t>Салат картофельный с зеленым горошком</t>
  </si>
  <si>
    <t>Котлета рыбная с морковью</t>
  </si>
  <si>
    <t>54-4р-2020</t>
  </si>
  <si>
    <t>Рис отварной</t>
  </si>
  <si>
    <t>54-6г-2020</t>
  </si>
  <si>
    <t>54-20хн-2020</t>
  </si>
  <si>
    <t>Суп гороховый</t>
  </si>
  <si>
    <t>102(Мог)</t>
  </si>
  <si>
    <t>54-10м-2020</t>
  </si>
  <si>
    <t>Капуста тушеная с мясом</t>
  </si>
  <si>
    <t>Суп из овощей</t>
  </si>
  <si>
    <t>99(Мог)</t>
  </si>
  <si>
    <t>Котлеты из курицы</t>
  </si>
  <si>
    <t>54-5м-2020</t>
  </si>
  <si>
    <t>Соус красный основной</t>
  </si>
  <si>
    <t>54-3соус-2020</t>
  </si>
  <si>
    <t>Гуляш из говядины</t>
  </si>
  <si>
    <t>54-2м-2020</t>
  </si>
  <si>
    <t>гречка отварная</t>
  </si>
  <si>
    <t>Чай с лимоном</t>
  </si>
  <si>
    <t>Салат картофельный с огурцами</t>
  </si>
  <si>
    <t>42(мог)</t>
  </si>
  <si>
    <t>Суп с макаронными изделиями</t>
  </si>
  <si>
    <t>Плов из курицы</t>
  </si>
  <si>
    <t>Салат из свежей капусты</t>
  </si>
  <si>
    <t>Какао с молоком</t>
  </si>
  <si>
    <t>111(Мог)</t>
  </si>
  <si>
    <t>54-12м-2020</t>
  </si>
  <si>
    <t>2блюдо</t>
  </si>
  <si>
    <t>46(Мог)</t>
  </si>
  <si>
    <t>382(Мог)</t>
  </si>
  <si>
    <t>377(Мог)</t>
  </si>
  <si>
    <t>хлеб белый</t>
  </si>
  <si>
    <t>хлеб пшеничный</t>
  </si>
  <si>
    <t>хлеб ржаной</t>
  </si>
  <si>
    <t>чай с молоком</t>
  </si>
  <si>
    <t>Рассольник ленинградский</t>
  </si>
  <si>
    <t>96(МОГ)</t>
  </si>
  <si>
    <t>жаркое по домашнему</t>
  </si>
  <si>
    <t>54-9м-2020</t>
  </si>
  <si>
    <t>Салат из свеклы с зеленым горошком</t>
  </si>
  <si>
    <t>53(Мог)</t>
  </si>
  <si>
    <t>сок фруктовый</t>
  </si>
  <si>
    <t>свекольник</t>
  </si>
  <si>
    <t>54-12с-2020</t>
  </si>
  <si>
    <t>тефтели из говядины паровые</t>
  </si>
  <si>
    <t>54-8м-2020</t>
  </si>
  <si>
    <t>соус красный основной</t>
  </si>
  <si>
    <t>карофельное пюре</t>
  </si>
  <si>
    <t>312(Мог)</t>
  </si>
  <si>
    <t>компот из сухофруктов</t>
  </si>
  <si>
    <t>349(Мог)</t>
  </si>
  <si>
    <t>помидоры свежие</t>
  </si>
  <si>
    <t>кисель</t>
  </si>
  <si>
    <t>винегрет</t>
  </si>
  <si>
    <t>54-16з-2020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</si>
</sst>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43" fontId="1" fillId="2" borderId="1" xfId="1" applyFont="1" applyFill="1" applyBorder="1" applyAlignment="1" applyProtection="1">
      <alignment horizontal="center" vertical="top" wrapText="1"/>
      <protection locked="0"/>
    </xf>
    <xf numFmtId="164" fontId="1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activeCell="J3" sqref="J3"/>
      <selection pane="topRight"/>
      <selection pane="bottomLeft"/>
      <selection pane="bottomRight" activeCell="J3" sqref="J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3" t="s">
        <v>39</v>
      </c>
      <c r="D1" s="54"/>
      <c r="E1" s="54"/>
      <c r="F1" s="3" t="s">
        <v>1</v>
      </c>
      <c r="G1" s="1" t="s">
        <v>2</v>
      </c>
      <c r="H1" s="55" t="s">
        <v>40</v>
      </c>
      <c r="I1" s="55"/>
      <c r="J1" s="55"/>
      <c r="K1" s="55"/>
    </row>
    <row r="2" spans="1:12" ht="18" x14ac:dyDescent="0.2">
      <c r="A2" s="4" t="s">
        <v>3</v>
      </c>
      <c r="C2" s="1"/>
      <c r="G2" s="1" t="s">
        <v>4</v>
      </c>
      <c r="H2" s="55" t="s">
        <v>41</v>
      </c>
      <c r="I2" s="55"/>
      <c r="J2" s="55"/>
      <c r="K2" s="55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25.5" x14ac:dyDescent="0.25">
      <c r="A15" s="23"/>
      <c r="B15" s="24"/>
      <c r="C15" s="25"/>
      <c r="D15" s="30" t="s">
        <v>31</v>
      </c>
      <c r="E15" s="27" t="s">
        <v>42</v>
      </c>
      <c r="F15" s="28">
        <v>250</v>
      </c>
      <c r="G15" s="28">
        <v>6.2</v>
      </c>
      <c r="H15" s="28">
        <v>7.8</v>
      </c>
      <c r="I15" s="28">
        <v>14.1</v>
      </c>
      <c r="J15" s="28">
        <v>148</v>
      </c>
      <c r="K15" s="29" t="s">
        <v>58</v>
      </c>
      <c r="L15" s="28"/>
    </row>
    <row r="16" spans="1:12" ht="15" x14ac:dyDescent="0.25">
      <c r="A16" s="23"/>
      <c r="B16" s="24"/>
      <c r="C16" s="25"/>
      <c r="D16" s="30" t="s">
        <v>32</v>
      </c>
      <c r="E16" s="27" t="s">
        <v>43</v>
      </c>
      <c r="F16" s="28">
        <v>100</v>
      </c>
      <c r="G16" s="28">
        <v>9.9</v>
      </c>
      <c r="H16" s="28">
        <v>10.6</v>
      </c>
      <c r="I16" s="51">
        <v>2.2999999999999998</v>
      </c>
      <c r="J16" s="28">
        <v>190.2</v>
      </c>
      <c r="K16" s="29" t="s">
        <v>44</v>
      </c>
      <c r="L16" s="28"/>
    </row>
    <row r="17" spans="1:12" ht="15" x14ac:dyDescent="0.25">
      <c r="A17" s="23"/>
      <c r="B17" s="24"/>
      <c r="C17" s="25"/>
      <c r="D17" s="30" t="s">
        <v>33</v>
      </c>
      <c r="E17" s="27" t="s">
        <v>45</v>
      </c>
      <c r="F17" s="28">
        <v>150</v>
      </c>
      <c r="G17" s="28">
        <v>3.3</v>
      </c>
      <c r="H17" s="28">
        <v>2.5</v>
      </c>
      <c r="I17" s="28">
        <v>32.700000000000003</v>
      </c>
      <c r="J17" s="28">
        <v>156</v>
      </c>
      <c r="K17" s="29" t="s">
        <v>46</v>
      </c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47</v>
      </c>
      <c r="F18" s="28">
        <v>200</v>
      </c>
      <c r="G18" s="28">
        <v>1.4</v>
      </c>
      <c r="H18" s="28">
        <v>1.66</v>
      </c>
      <c r="I18" s="28">
        <v>15.54</v>
      </c>
      <c r="J18" s="28">
        <v>90.7</v>
      </c>
      <c r="K18" s="29" t="s">
        <v>48</v>
      </c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49</v>
      </c>
      <c r="F19" s="28">
        <v>50</v>
      </c>
      <c r="G19" s="28">
        <v>3.62</v>
      </c>
      <c r="H19" s="28">
        <v>0.45</v>
      </c>
      <c r="I19" s="28">
        <v>24.5</v>
      </c>
      <c r="J19" s="28">
        <v>113</v>
      </c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 t="s">
        <v>50</v>
      </c>
      <c r="F20" s="28">
        <v>30</v>
      </c>
      <c r="G20" s="28">
        <v>2.04</v>
      </c>
      <c r="H20" s="28">
        <v>0.36</v>
      </c>
      <c r="I20" s="28">
        <v>13.92</v>
      </c>
      <c r="J20" s="28">
        <v>64.5</v>
      </c>
      <c r="K20" s="29"/>
      <c r="L20" s="28"/>
    </row>
    <row r="21" spans="1:12" ht="15" x14ac:dyDescent="0.25">
      <c r="A21" s="23"/>
      <c r="B21" s="24"/>
      <c r="C21" s="25"/>
      <c r="D21" s="26"/>
      <c r="E21" s="27" t="s">
        <v>51</v>
      </c>
      <c r="F21" s="28">
        <v>150</v>
      </c>
      <c r="G21" s="28">
        <v>0.6</v>
      </c>
      <c r="H21" s="28">
        <v>0.6</v>
      </c>
      <c r="I21" s="28">
        <v>14.7</v>
      </c>
      <c r="J21" s="28">
        <v>67.5</v>
      </c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930</v>
      </c>
      <c r="G23" s="36">
        <f t="shared" ref="G23:J23" si="1">SUM(G14:G22)</f>
        <v>27.060000000000002</v>
      </c>
      <c r="H23" s="36">
        <f t="shared" si="1"/>
        <v>23.97</v>
      </c>
      <c r="I23" s="36">
        <f t="shared" si="1"/>
        <v>117.76</v>
      </c>
      <c r="J23" s="36">
        <f t="shared" si="1"/>
        <v>829.9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56" t="s">
        <v>37</v>
      </c>
      <c r="D24" s="57"/>
      <c r="E24" s="43"/>
      <c r="F24" s="44">
        <f>F13+F23</f>
        <v>930</v>
      </c>
      <c r="G24" s="44">
        <f t="shared" ref="G24:J24" si="2">G13+G23</f>
        <v>27.060000000000002</v>
      </c>
      <c r="H24" s="44">
        <f t="shared" si="2"/>
        <v>23.97</v>
      </c>
      <c r="I24" s="44">
        <f t="shared" si="2"/>
        <v>117.76</v>
      </c>
      <c r="J24" s="44">
        <f t="shared" si="2"/>
        <v>829.9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52</v>
      </c>
      <c r="F34" s="28">
        <v>250</v>
      </c>
      <c r="G34" s="28">
        <v>2.1</v>
      </c>
      <c r="H34" s="28">
        <v>9.15</v>
      </c>
      <c r="I34" s="28">
        <v>16.579999999999998</v>
      </c>
      <c r="J34" s="28">
        <v>190</v>
      </c>
      <c r="K34" s="29" t="s">
        <v>53</v>
      </c>
      <c r="L34" s="28"/>
    </row>
    <row r="35" spans="1:12" ht="25.5" x14ac:dyDescent="0.25">
      <c r="A35" s="45"/>
      <c r="B35" s="24"/>
      <c r="C35" s="25"/>
      <c r="D35" s="30" t="s">
        <v>32</v>
      </c>
      <c r="E35" s="27" t="s">
        <v>54</v>
      </c>
      <c r="F35" s="28">
        <v>200</v>
      </c>
      <c r="G35" s="52">
        <v>17.5</v>
      </c>
      <c r="H35" s="28">
        <v>15.5</v>
      </c>
      <c r="I35" s="28">
        <v>25.5</v>
      </c>
      <c r="J35" s="28">
        <v>217.4</v>
      </c>
      <c r="K35" s="29" t="s">
        <v>55</v>
      </c>
      <c r="L35" s="28"/>
    </row>
    <row r="36" spans="1:12" ht="15" x14ac:dyDescent="0.25">
      <c r="A36" s="45"/>
      <c r="B36" s="24"/>
      <c r="C36" s="25"/>
      <c r="D36" s="30" t="s">
        <v>33</v>
      </c>
      <c r="E36" s="27" t="s">
        <v>123</v>
      </c>
      <c r="F36" s="28">
        <v>100</v>
      </c>
      <c r="G36" s="28">
        <v>1</v>
      </c>
      <c r="H36" s="28">
        <v>0.2</v>
      </c>
      <c r="I36" s="28">
        <v>10</v>
      </c>
      <c r="J36" s="28">
        <v>102</v>
      </c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56</v>
      </c>
      <c r="F37" s="28">
        <v>200</v>
      </c>
      <c r="G37" s="28">
        <v>0.48</v>
      </c>
      <c r="H37" s="28">
        <v>0</v>
      </c>
      <c r="I37" s="28">
        <v>25.68</v>
      </c>
      <c r="J37" s="28">
        <v>98.36</v>
      </c>
      <c r="K37" s="29" t="s">
        <v>57</v>
      </c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49</v>
      </c>
      <c r="F38" s="28">
        <v>50</v>
      </c>
      <c r="G38" s="28">
        <v>3.62</v>
      </c>
      <c r="H38" s="28">
        <v>0.45</v>
      </c>
      <c r="I38" s="28">
        <v>24.5</v>
      </c>
      <c r="J38" s="28">
        <v>113</v>
      </c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 t="s">
        <v>50</v>
      </c>
      <c r="F39" s="28">
        <v>30</v>
      </c>
      <c r="G39" s="28">
        <v>2.04</v>
      </c>
      <c r="H39" s="28">
        <v>0.36</v>
      </c>
      <c r="I39" s="28">
        <v>13.92</v>
      </c>
      <c r="J39" s="28">
        <v>64.5</v>
      </c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830</v>
      </c>
      <c r="G42" s="36">
        <f>SUM(G33:G41)</f>
        <v>26.740000000000002</v>
      </c>
      <c r="H42" s="36">
        <f>SUM(H33:H41)</f>
        <v>25.659999999999997</v>
      </c>
      <c r="I42" s="36">
        <f>SUM(I33:I41)</f>
        <v>116.17999999999999</v>
      </c>
      <c r="J42" s="36">
        <f t="shared" ref="J42:L42" si="4">SUM(J33:J41)</f>
        <v>785.26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6" t="s">
        <v>37</v>
      </c>
      <c r="D43" s="57"/>
      <c r="E43" s="43"/>
      <c r="F43" s="44">
        <f>F32+F42</f>
        <v>830</v>
      </c>
      <c r="G43" s="44">
        <f>G32+G42</f>
        <v>26.740000000000002</v>
      </c>
      <c r="H43" s="44">
        <f>H32+H42</f>
        <v>25.659999999999997</v>
      </c>
      <c r="I43" s="44">
        <f>I32+I42</f>
        <v>116.17999999999999</v>
      </c>
      <c r="J43" s="44">
        <f t="shared" ref="J43:L43" si="5">J32+J42</f>
        <v>785.26</v>
      </c>
      <c r="K43" s="44"/>
      <c r="L43" s="44">
        <f t="shared" si="5"/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59</v>
      </c>
      <c r="F53" s="28">
        <v>250</v>
      </c>
      <c r="G53" s="28">
        <v>2.4</v>
      </c>
      <c r="H53" s="28">
        <v>3.7</v>
      </c>
      <c r="I53" s="28">
        <v>30.3</v>
      </c>
      <c r="J53" s="28">
        <v>167.05</v>
      </c>
      <c r="K53" s="29" t="s">
        <v>60</v>
      </c>
      <c r="L53" s="28"/>
    </row>
    <row r="54" spans="1:12" ht="25.5" x14ac:dyDescent="0.25">
      <c r="A54" s="23"/>
      <c r="B54" s="24"/>
      <c r="C54" s="25"/>
      <c r="D54" s="30" t="s">
        <v>32</v>
      </c>
      <c r="E54" s="27" t="s">
        <v>61</v>
      </c>
      <c r="F54" s="28">
        <v>100</v>
      </c>
      <c r="G54" s="28">
        <v>8.3000000000000007</v>
      </c>
      <c r="H54" s="28">
        <v>1.4</v>
      </c>
      <c r="I54" s="28">
        <v>0.7</v>
      </c>
      <c r="J54" s="28">
        <v>92.9</v>
      </c>
      <c r="K54" s="29" t="s">
        <v>62</v>
      </c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63</v>
      </c>
      <c r="F55" s="28">
        <v>150</v>
      </c>
      <c r="G55" s="28">
        <v>2.8</v>
      </c>
      <c r="H55" s="28">
        <v>8.5</v>
      </c>
      <c r="I55" s="28">
        <v>23.6</v>
      </c>
      <c r="J55" s="28">
        <v>134.19999999999999</v>
      </c>
      <c r="K55" s="29" t="s">
        <v>64</v>
      </c>
      <c r="L55" s="28"/>
    </row>
    <row r="56" spans="1:12" ht="25.5" x14ac:dyDescent="0.25">
      <c r="A56" s="23"/>
      <c r="B56" s="24"/>
      <c r="C56" s="25"/>
      <c r="D56" s="30" t="s">
        <v>34</v>
      </c>
      <c r="E56" s="27" t="s">
        <v>65</v>
      </c>
      <c r="F56" s="28">
        <v>200</v>
      </c>
      <c r="G56" s="28">
        <v>1.6</v>
      </c>
      <c r="H56" s="28">
        <v>1.4</v>
      </c>
      <c r="I56" s="28">
        <v>8.6</v>
      </c>
      <c r="J56" s="28">
        <v>53.5</v>
      </c>
      <c r="K56" s="29" t="s">
        <v>66</v>
      </c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49</v>
      </c>
      <c r="F57" s="28">
        <v>50</v>
      </c>
      <c r="G57" s="28">
        <v>3.62</v>
      </c>
      <c r="H57" s="28">
        <v>0.45</v>
      </c>
      <c r="I57" s="28">
        <v>24.5</v>
      </c>
      <c r="J57" s="28">
        <v>113</v>
      </c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 t="s">
        <v>50</v>
      </c>
      <c r="F58" s="28">
        <v>30</v>
      </c>
      <c r="G58" s="28">
        <v>2.04</v>
      </c>
      <c r="H58" s="28">
        <v>0.36</v>
      </c>
      <c r="I58" s="28">
        <v>13.92</v>
      </c>
      <c r="J58" s="28">
        <v>64.5</v>
      </c>
      <c r="K58" s="29"/>
      <c r="L58" s="28"/>
    </row>
    <row r="59" spans="1:12" ht="15" x14ac:dyDescent="0.25">
      <c r="A59" s="23"/>
      <c r="B59" s="24"/>
      <c r="C59" s="25"/>
      <c r="D59" s="26"/>
      <c r="E59" s="27" t="s">
        <v>67</v>
      </c>
      <c r="F59" s="28">
        <v>100</v>
      </c>
      <c r="G59" s="28">
        <v>7.1</v>
      </c>
      <c r="H59" s="28">
        <v>10.65</v>
      </c>
      <c r="I59" s="28">
        <v>16.649999999999999</v>
      </c>
      <c r="J59" s="28">
        <v>231.55</v>
      </c>
      <c r="K59" s="29" t="s">
        <v>68</v>
      </c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880</v>
      </c>
      <c r="G61" s="36">
        <f>SUM(G52:G60)</f>
        <v>27.86</v>
      </c>
      <c r="H61" s="36">
        <f>SUM(H52:H60)</f>
        <v>26.46</v>
      </c>
      <c r="I61" s="36">
        <f>SUM(I52:I60)</f>
        <v>118.27000000000001</v>
      </c>
      <c r="J61" s="36">
        <f t="shared" ref="J61:L61" si="7">SUM(J52:J60)</f>
        <v>856.7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6" t="s">
        <v>37</v>
      </c>
      <c r="D62" s="57"/>
      <c r="E62" s="43"/>
      <c r="F62" s="44">
        <f>F51+F61</f>
        <v>880</v>
      </c>
      <c r="G62" s="44">
        <f>G51+G61</f>
        <v>27.86</v>
      </c>
      <c r="H62" s="44">
        <f>H51+H61</f>
        <v>26.46</v>
      </c>
      <c r="I62" s="44">
        <f>I51+I61</f>
        <v>118.27000000000001</v>
      </c>
      <c r="J62" s="44">
        <f t="shared" ref="J62:L62" si="8">J51+J61</f>
        <v>856.7</v>
      </c>
      <c r="K62" s="44"/>
      <c r="L62" s="44">
        <f t="shared" si="8"/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69</v>
      </c>
      <c r="F72" s="28">
        <v>250</v>
      </c>
      <c r="G72" s="28">
        <v>0.75</v>
      </c>
      <c r="H72" s="28">
        <v>5.2</v>
      </c>
      <c r="I72" s="28">
        <v>5.3</v>
      </c>
      <c r="J72" s="28">
        <v>23.57</v>
      </c>
      <c r="K72" s="29" t="s">
        <v>70</v>
      </c>
      <c r="L72" s="28"/>
    </row>
    <row r="73" spans="1:12" ht="25.5" x14ac:dyDescent="0.25">
      <c r="A73" s="23"/>
      <c r="B73" s="24"/>
      <c r="C73" s="25"/>
      <c r="D73" s="30" t="s">
        <v>32</v>
      </c>
      <c r="E73" s="27" t="s">
        <v>72</v>
      </c>
      <c r="F73" s="28">
        <v>150</v>
      </c>
      <c r="G73" s="28">
        <v>10.75</v>
      </c>
      <c r="H73" s="28">
        <v>11.75</v>
      </c>
      <c r="I73" s="28">
        <v>8.5500000000000007</v>
      </c>
      <c r="J73" s="28">
        <v>169.65</v>
      </c>
      <c r="K73" s="29" t="s">
        <v>73</v>
      </c>
      <c r="L73" s="28"/>
    </row>
    <row r="74" spans="1:12" ht="15" x14ac:dyDescent="0.25">
      <c r="A74" s="23"/>
      <c r="B74" s="24"/>
      <c r="C74" s="25"/>
      <c r="D74" s="30" t="s">
        <v>33</v>
      </c>
      <c r="E74" s="27" t="s">
        <v>74</v>
      </c>
      <c r="F74" s="28">
        <v>150</v>
      </c>
      <c r="G74" s="28">
        <v>3.6</v>
      </c>
      <c r="H74" s="28">
        <v>5.4</v>
      </c>
      <c r="I74" s="28">
        <v>33.4</v>
      </c>
      <c r="J74" s="28">
        <v>208.7</v>
      </c>
      <c r="K74" s="29" t="s">
        <v>75</v>
      </c>
      <c r="L74" s="28"/>
    </row>
    <row r="75" spans="1:12" ht="15" x14ac:dyDescent="0.25">
      <c r="A75" s="23"/>
      <c r="B75" s="24"/>
      <c r="C75" s="25"/>
      <c r="D75" s="30"/>
      <c r="E75" s="27" t="s">
        <v>71</v>
      </c>
      <c r="F75" s="28">
        <v>100</v>
      </c>
      <c r="G75" s="28">
        <v>5.61</v>
      </c>
      <c r="H75" s="28">
        <v>4.09</v>
      </c>
      <c r="I75" s="28">
        <v>16.09</v>
      </c>
      <c r="J75" s="28"/>
      <c r="K75" s="29"/>
      <c r="L75" s="28"/>
    </row>
    <row r="76" spans="1:12" ht="25.5" x14ac:dyDescent="0.25">
      <c r="A76" s="23"/>
      <c r="B76" s="24"/>
      <c r="C76" s="25"/>
      <c r="D76" s="30" t="s">
        <v>34</v>
      </c>
      <c r="E76" s="27" t="s">
        <v>124</v>
      </c>
      <c r="F76" s="28">
        <v>200</v>
      </c>
      <c r="G76" s="28">
        <v>0.4</v>
      </c>
      <c r="H76" s="28">
        <v>0.1</v>
      </c>
      <c r="I76" s="28">
        <v>14.4</v>
      </c>
      <c r="J76" s="28">
        <v>59.7</v>
      </c>
      <c r="K76" s="29" t="s">
        <v>76</v>
      </c>
      <c r="L76" s="28"/>
    </row>
    <row r="77" spans="1:12" ht="15" x14ac:dyDescent="0.25">
      <c r="A77" s="23"/>
      <c r="B77" s="24"/>
      <c r="C77" s="25"/>
      <c r="D77" s="30" t="s">
        <v>35</v>
      </c>
      <c r="E77" s="27" t="s">
        <v>104</v>
      </c>
      <c r="F77" s="28">
        <v>50</v>
      </c>
      <c r="G77" s="28">
        <v>3.62</v>
      </c>
      <c r="H77" s="28">
        <v>0.4</v>
      </c>
      <c r="I77" s="28">
        <v>24.5</v>
      </c>
      <c r="J77" s="28">
        <v>113</v>
      </c>
      <c r="K77" s="29"/>
      <c r="L77" s="28"/>
    </row>
    <row r="78" spans="1:12" ht="15" x14ac:dyDescent="0.25">
      <c r="A78" s="23"/>
      <c r="B78" s="24"/>
      <c r="C78" s="25"/>
      <c r="D78" s="26" t="s">
        <v>36</v>
      </c>
      <c r="E78" s="27" t="s">
        <v>105</v>
      </c>
      <c r="F78" s="28">
        <v>30</v>
      </c>
      <c r="G78" s="28">
        <v>2.04</v>
      </c>
      <c r="H78" s="28">
        <v>0.36</v>
      </c>
      <c r="I78" s="28">
        <v>101.76</v>
      </c>
      <c r="J78" s="28">
        <v>64.5</v>
      </c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930</v>
      </c>
      <c r="G80" s="36">
        <f>SUM(G71:G79)</f>
        <v>26.77</v>
      </c>
      <c r="H80" s="36">
        <f>SUM(H71:H79)</f>
        <v>27.3</v>
      </c>
      <c r="I80" s="36">
        <f>SUM(I71:I79)</f>
        <v>204</v>
      </c>
      <c r="J80" s="36">
        <f t="shared" ref="J80:L80" si="10">SUM(J71:J79)</f>
        <v>639.11999999999989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6" t="s">
        <v>37</v>
      </c>
      <c r="D81" s="57"/>
      <c r="E81" s="43"/>
      <c r="F81" s="44">
        <f>F70+F80</f>
        <v>930</v>
      </c>
      <c r="G81" s="44">
        <f>G70+G80</f>
        <v>26.77</v>
      </c>
      <c r="H81" s="44">
        <f>H70+H80</f>
        <v>27.3</v>
      </c>
      <c r="I81" s="44">
        <f>I70+I80</f>
        <v>204</v>
      </c>
      <c r="J81" s="44">
        <f t="shared" ref="J81:L81" si="11">J70+J80</f>
        <v>639.11999999999989</v>
      </c>
      <c r="K81" s="44"/>
      <c r="L81" s="44">
        <f t="shared" si="11"/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77</v>
      </c>
      <c r="F91" s="28">
        <v>250</v>
      </c>
      <c r="G91" s="28">
        <v>3.03</v>
      </c>
      <c r="H91" s="28">
        <v>2.6</v>
      </c>
      <c r="I91" s="28">
        <v>13.58</v>
      </c>
      <c r="J91" s="28">
        <v>74.8</v>
      </c>
      <c r="K91" s="29" t="s">
        <v>78</v>
      </c>
      <c r="L91" s="28"/>
    </row>
    <row r="92" spans="1:12" ht="25.5" x14ac:dyDescent="0.25">
      <c r="A92" s="23"/>
      <c r="B92" s="24"/>
      <c r="C92" s="25"/>
      <c r="D92" s="30" t="s">
        <v>32</v>
      </c>
      <c r="E92" s="27" t="s">
        <v>80</v>
      </c>
      <c r="F92" s="28">
        <v>200</v>
      </c>
      <c r="G92" s="28">
        <v>16.100000000000001</v>
      </c>
      <c r="H92" s="28">
        <v>18.8</v>
      </c>
      <c r="I92" s="28">
        <v>23.2</v>
      </c>
      <c r="J92" s="28">
        <v>347.1</v>
      </c>
      <c r="K92" s="29" t="s">
        <v>79</v>
      </c>
      <c r="L92" s="28"/>
    </row>
    <row r="93" spans="1:12" ht="25.5" x14ac:dyDescent="0.25">
      <c r="A93" s="23"/>
      <c r="B93" s="24"/>
      <c r="C93" s="25"/>
      <c r="D93" s="30" t="s">
        <v>33</v>
      </c>
      <c r="E93" s="27" t="s">
        <v>125</v>
      </c>
      <c r="F93" s="28">
        <v>100</v>
      </c>
      <c r="G93" s="28">
        <v>1</v>
      </c>
      <c r="H93" s="28">
        <v>3.1</v>
      </c>
      <c r="I93" s="28">
        <v>17.399999999999999</v>
      </c>
      <c r="J93" s="28">
        <v>89.5</v>
      </c>
      <c r="K93" s="29" t="s">
        <v>126</v>
      </c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47</v>
      </c>
      <c r="F94" s="28">
        <v>200</v>
      </c>
      <c r="G94" s="28">
        <v>1.4</v>
      </c>
      <c r="H94" s="28">
        <v>1.66</v>
      </c>
      <c r="I94" s="28">
        <v>15.54</v>
      </c>
      <c r="J94" s="28">
        <v>90.7</v>
      </c>
      <c r="K94" s="29" t="s">
        <v>48</v>
      </c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49</v>
      </c>
      <c r="F95" s="28">
        <v>50</v>
      </c>
      <c r="G95" s="28">
        <v>3.62</v>
      </c>
      <c r="H95" s="28">
        <v>0.45</v>
      </c>
      <c r="I95" s="28">
        <v>24.5</v>
      </c>
      <c r="J95" s="28">
        <v>113</v>
      </c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 t="s">
        <v>105</v>
      </c>
      <c r="F96" s="28">
        <v>30</v>
      </c>
      <c r="G96" s="28">
        <v>2.04</v>
      </c>
      <c r="H96" s="28">
        <v>0.36</v>
      </c>
      <c r="I96" s="28">
        <v>13.92</v>
      </c>
      <c r="J96" s="28">
        <v>64.5</v>
      </c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830</v>
      </c>
      <c r="G99" s="36">
        <f>SUM(G90:G98)</f>
        <v>27.19</v>
      </c>
      <c r="H99" s="36">
        <f>SUM(H90:H98)</f>
        <v>26.970000000000002</v>
      </c>
      <c r="I99" s="36">
        <f>SUM(I90:I98)</f>
        <v>108.14</v>
      </c>
      <c r="J99" s="36">
        <f t="shared" ref="J99:L99" si="13">SUM(J90:J98)</f>
        <v>779.6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6" t="s">
        <v>37</v>
      </c>
      <c r="D100" s="57"/>
      <c r="E100" s="43"/>
      <c r="F100" s="44">
        <f>F89+F99</f>
        <v>830</v>
      </c>
      <c r="G100" s="44">
        <f>G89+G99</f>
        <v>27.19</v>
      </c>
      <c r="H100" s="44">
        <f>H89+H99</f>
        <v>26.970000000000002</v>
      </c>
      <c r="I100" s="44">
        <f>I89+I99</f>
        <v>108.14</v>
      </c>
      <c r="J100" s="44">
        <f t="shared" ref="J100:L100" si="14">J89+J99</f>
        <v>779.6</v>
      </c>
      <c r="K100" s="44"/>
      <c r="L100" s="44">
        <f t="shared" si="14"/>
        <v>0</v>
      </c>
    </row>
    <row r="101" spans="1:12" ht="15" x14ac:dyDescent="0.25">
      <c r="A101" s="16">
        <v>2</v>
      </c>
      <c r="B101" s="17">
        <v>6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v>5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81</v>
      </c>
      <c r="F110" s="28">
        <v>250</v>
      </c>
      <c r="G110" s="28">
        <v>2.2000000000000002</v>
      </c>
      <c r="H110" s="28">
        <v>6.5</v>
      </c>
      <c r="I110" s="28">
        <v>17.350000000000001</v>
      </c>
      <c r="J110" s="28">
        <v>64.23</v>
      </c>
      <c r="K110" s="29" t="s">
        <v>82</v>
      </c>
      <c r="L110" s="28"/>
    </row>
    <row r="111" spans="1:12" ht="25.5" x14ac:dyDescent="0.25">
      <c r="A111" s="23"/>
      <c r="B111" s="24"/>
      <c r="C111" s="25"/>
      <c r="D111" s="30" t="s">
        <v>32</v>
      </c>
      <c r="E111" s="27" t="s">
        <v>83</v>
      </c>
      <c r="F111" s="28">
        <v>100</v>
      </c>
      <c r="G111" s="28">
        <v>14.4</v>
      </c>
      <c r="H111" s="28">
        <v>13.3</v>
      </c>
      <c r="I111" s="28">
        <v>10.1</v>
      </c>
      <c r="J111" s="28">
        <v>227.1</v>
      </c>
      <c r="K111" s="29" t="s">
        <v>84</v>
      </c>
      <c r="L111" s="28"/>
    </row>
    <row r="112" spans="1:12" ht="15" x14ac:dyDescent="0.25">
      <c r="A112" s="23"/>
      <c r="B112" s="24"/>
      <c r="C112" s="25"/>
      <c r="D112" s="30" t="s">
        <v>33</v>
      </c>
      <c r="E112" s="27" t="s">
        <v>45</v>
      </c>
      <c r="F112" s="28">
        <v>150</v>
      </c>
      <c r="G112" s="28">
        <v>3.3</v>
      </c>
      <c r="H112" s="28">
        <v>2.5</v>
      </c>
      <c r="I112" s="28">
        <v>32.700000000000003</v>
      </c>
      <c r="J112" s="28">
        <v>156</v>
      </c>
      <c r="K112" s="29" t="s">
        <v>46</v>
      </c>
      <c r="L112" s="28"/>
    </row>
    <row r="113" spans="1:12" ht="25.5" x14ac:dyDescent="0.25">
      <c r="A113" s="23"/>
      <c r="B113" s="24"/>
      <c r="C113" s="25"/>
      <c r="D113" s="30"/>
      <c r="E113" s="27" t="s">
        <v>85</v>
      </c>
      <c r="F113" s="28">
        <v>100</v>
      </c>
      <c r="G113" s="28">
        <v>1.3</v>
      </c>
      <c r="H113" s="28">
        <v>2.7</v>
      </c>
      <c r="I113" s="28">
        <v>8.9</v>
      </c>
      <c r="J113" s="28">
        <v>73.099999999999994</v>
      </c>
      <c r="K113" s="29" t="s">
        <v>86</v>
      </c>
      <c r="L113" s="28"/>
    </row>
    <row r="114" spans="1:12" ht="25.5" x14ac:dyDescent="0.25">
      <c r="A114" s="23"/>
      <c r="B114" s="24"/>
      <c r="C114" s="25"/>
      <c r="D114" s="30" t="s">
        <v>34</v>
      </c>
      <c r="E114" s="27" t="s">
        <v>106</v>
      </c>
      <c r="F114" s="28">
        <v>200</v>
      </c>
      <c r="G114" s="28">
        <v>1.6</v>
      </c>
      <c r="H114" s="28">
        <v>1.4</v>
      </c>
      <c r="I114" s="28">
        <v>8.6</v>
      </c>
      <c r="J114" s="28">
        <v>53.5</v>
      </c>
      <c r="K114" s="29" t="s">
        <v>66</v>
      </c>
      <c r="L114" s="28"/>
    </row>
    <row r="115" spans="1:12" ht="15" x14ac:dyDescent="0.25">
      <c r="A115" s="23"/>
      <c r="B115" s="24"/>
      <c r="C115" s="25"/>
      <c r="D115" s="30" t="s">
        <v>103</v>
      </c>
      <c r="E115" s="27" t="s">
        <v>104</v>
      </c>
      <c r="F115" s="28">
        <v>50</v>
      </c>
      <c r="G115" s="28">
        <v>3.62</v>
      </c>
      <c r="H115" s="28">
        <v>0.45</v>
      </c>
      <c r="I115" s="28">
        <v>24.5</v>
      </c>
      <c r="J115" s="28">
        <v>113</v>
      </c>
      <c r="K115" s="29"/>
      <c r="L115" s="28"/>
    </row>
    <row r="116" spans="1:12" ht="15" x14ac:dyDescent="0.25">
      <c r="A116" s="23"/>
      <c r="B116" s="24"/>
      <c r="C116" s="25"/>
      <c r="D116" s="26" t="s">
        <v>36</v>
      </c>
      <c r="E116" s="27" t="s">
        <v>105</v>
      </c>
      <c r="F116" s="28">
        <v>30</v>
      </c>
      <c r="G116" s="28">
        <v>2.04</v>
      </c>
      <c r="H116" s="28">
        <v>0.36</v>
      </c>
      <c r="I116" s="28">
        <v>13.92</v>
      </c>
      <c r="J116" s="28">
        <v>64.5</v>
      </c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880</v>
      </c>
      <c r="G118" s="36">
        <f t="shared" ref="G118:J118" si="16">SUM(G109:G117)</f>
        <v>28.460000000000004</v>
      </c>
      <c r="H118" s="36">
        <f t="shared" si="16"/>
        <v>27.209999999999997</v>
      </c>
      <c r="I118" s="36">
        <f t="shared" si="16"/>
        <v>116.07000000000001</v>
      </c>
      <c r="J118" s="36">
        <f t="shared" si="16"/>
        <v>751.43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v>5</v>
      </c>
      <c r="C119" s="56" t="s">
        <v>37</v>
      </c>
      <c r="D119" s="57"/>
      <c r="E119" s="43"/>
      <c r="F119" s="44">
        <f>F108+F118</f>
        <v>880</v>
      </c>
      <c r="G119" s="44">
        <f>G108+G118</f>
        <v>28.460000000000004</v>
      </c>
      <c r="H119" s="44">
        <f>H108+H118</f>
        <v>27.209999999999997</v>
      </c>
      <c r="I119" s="44">
        <f>I108+I118</f>
        <v>116.07000000000001</v>
      </c>
      <c r="J119" s="44">
        <f t="shared" ref="J119:L119" si="17">J108+J118</f>
        <v>751.43</v>
      </c>
      <c r="K119" s="44"/>
      <c r="L119" s="44">
        <f t="shared" si="17"/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52</v>
      </c>
      <c r="F129" s="28">
        <v>250</v>
      </c>
      <c r="G129" s="28">
        <v>2.1</v>
      </c>
      <c r="H129" s="28">
        <v>9.15</v>
      </c>
      <c r="I129" s="28">
        <v>16.579999999999998</v>
      </c>
      <c r="J129" s="28">
        <v>190</v>
      </c>
      <c r="K129" s="29" t="s">
        <v>53</v>
      </c>
      <c r="L129" s="28"/>
    </row>
    <row r="130" spans="1:12" ht="25.5" x14ac:dyDescent="0.25">
      <c r="A130" s="45"/>
      <c r="B130" s="24"/>
      <c r="C130" s="25"/>
      <c r="D130" s="30" t="s">
        <v>32</v>
      </c>
      <c r="E130" s="27" t="s">
        <v>87</v>
      </c>
      <c r="F130" s="28">
        <v>80</v>
      </c>
      <c r="G130" s="28">
        <v>6.5</v>
      </c>
      <c r="H130" s="28">
        <v>9.5</v>
      </c>
      <c r="I130" s="28">
        <v>3.1</v>
      </c>
      <c r="J130" s="28">
        <v>168.9</v>
      </c>
      <c r="K130" s="29" t="s">
        <v>88</v>
      </c>
      <c r="L130" s="28"/>
    </row>
    <row r="131" spans="1:12" ht="15" x14ac:dyDescent="0.25">
      <c r="A131" s="45"/>
      <c r="B131" s="24"/>
      <c r="C131" s="25"/>
      <c r="D131" s="30" t="s">
        <v>33</v>
      </c>
      <c r="E131" s="27" t="s">
        <v>89</v>
      </c>
      <c r="F131" s="28">
        <v>150</v>
      </c>
      <c r="G131" s="28">
        <v>0.56999999999999995</v>
      </c>
      <c r="H131" s="28">
        <v>1.24</v>
      </c>
      <c r="I131" s="28">
        <v>9.3000000000000007</v>
      </c>
      <c r="J131" s="28">
        <v>87.2</v>
      </c>
      <c r="K131" s="29">
        <v>302</v>
      </c>
      <c r="L131" s="28"/>
    </row>
    <row r="132" spans="1:12" ht="15" x14ac:dyDescent="0.25">
      <c r="A132" s="45"/>
      <c r="B132" s="24"/>
      <c r="C132" s="25"/>
      <c r="D132" s="30"/>
      <c r="E132" s="27" t="s">
        <v>91</v>
      </c>
      <c r="F132" s="28">
        <v>100</v>
      </c>
      <c r="G132" s="28">
        <v>5.61</v>
      </c>
      <c r="H132" s="28">
        <v>4.09</v>
      </c>
      <c r="I132" s="28">
        <v>16.98</v>
      </c>
      <c r="J132" s="28">
        <v>130.52000000000001</v>
      </c>
      <c r="K132" s="29" t="s">
        <v>92</v>
      </c>
      <c r="L132" s="28"/>
    </row>
    <row r="133" spans="1:12" ht="15" x14ac:dyDescent="0.25">
      <c r="A133" s="45"/>
      <c r="B133" s="24"/>
      <c r="C133" s="25"/>
      <c r="D133" s="30" t="s">
        <v>34</v>
      </c>
      <c r="E133" s="27" t="s">
        <v>90</v>
      </c>
      <c r="F133" s="28">
        <v>200</v>
      </c>
      <c r="G133" s="28">
        <v>7.02</v>
      </c>
      <c r="H133" s="28">
        <v>2.2799999999999998</v>
      </c>
      <c r="I133" s="28">
        <v>23.42</v>
      </c>
      <c r="J133" s="28">
        <v>54.66</v>
      </c>
      <c r="K133" s="29" t="s">
        <v>102</v>
      </c>
      <c r="L133" s="28"/>
    </row>
    <row r="134" spans="1:12" ht="15" x14ac:dyDescent="0.25">
      <c r="A134" s="45"/>
      <c r="B134" s="24"/>
      <c r="C134" s="25"/>
      <c r="D134" s="30" t="s">
        <v>103</v>
      </c>
      <c r="E134" s="27" t="s">
        <v>104</v>
      </c>
      <c r="F134" s="28">
        <v>50</v>
      </c>
      <c r="G134" s="28">
        <v>3.62</v>
      </c>
      <c r="H134" s="28">
        <v>0.45</v>
      </c>
      <c r="I134" s="28">
        <v>24.5</v>
      </c>
      <c r="J134" s="28">
        <v>113</v>
      </c>
      <c r="K134" s="29"/>
      <c r="L134" s="28"/>
    </row>
    <row r="135" spans="1:12" ht="15" x14ac:dyDescent="0.25">
      <c r="A135" s="45"/>
      <c r="B135" s="24"/>
      <c r="C135" s="25"/>
      <c r="D135" s="26" t="s">
        <v>36</v>
      </c>
      <c r="E135" s="27" t="s">
        <v>105</v>
      </c>
      <c r="F135" s="28">
        <v>30</v>
      </c>
      <c r="G135" s="28">
        <v>2.04</v>
      </c>
      <c r="H135" s="28">
        <v>0.36</v>
      </c>
      <c r="I135" s="28">
        <v>12.92</v>
      </c>
      <c r="J135" s="28">
        <v>64.5</v>
      </c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860</v>
      </c>
      <c r="G137" s="36">
        <f t="shared" ref="G137:J137" si="19">SUM(G128:G136)</f>
        <v>27.46</v>
      </c>
      <c r="H137" s="36">
        <f t="shared" si="19"/>
        <v>27.069999999999997</v>
      </c>
      <c r="I137" s="36">
        <f t="shared" si="19"/>
        <v>106.8</v>
      </c>
      <c r="J137" s="36">
        <f t="shared" si="19"/>
        <v>808.78</v>
      </c>
      <c r="K137" s="37"/>
      <c r="L137" s="36">
        <f>SUM(L128:L136)</f>
        <v>0</v>
      </c>
    </row>
    <row r="138" spans="1:12" ht="15" x14ac:dyDescent="0.2">
      <c r="A138" s="47">
        <f>A120</f>
        <v>2</v>
      </c>
      <c r="B138" s="47">
        <f>B120</f>
        <v>2</v>
      </c>
      <c r="C138" s="56" t="s">
        <v>37</v>
      </c>
      <c r="D138" s="57"/>
      <c r="E138" s="43"/>
      <c r="F138" s="44">
        <f>F127+F137</f>
        <v>860</v>
      </c>
      <c r="G138" s="44">
        <f>G127+G137</f>
        <v>27.46</v>
      </c>
      <c r="H138" s="44">
        <f>H127+H137</f>
        <v>27.069999999999997</v>
      </c>
      <c r="I138" s="44">
        <f>I127+I137</f>
        <v>106.8</v>
      </c>
      <c r="J138" s="44">
        <f t="shared" ref="J138:L138" si="20">J127+J137</f>
        <v>808.78</v>
      </c>
      <c r="K138" s="44"/>
      <c r="L138" s="44">
        <f t="shared" si="20"/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93</v>
      </c>
      <c r="F148" s="28">
        <v>250</v>
      </c>
      <c r="G148" s="28">
        <v>0.33</v>
      </c>
      <c r="H148" s="28">
        <v>6.2</v>
      </c>
      <c r="I148" s="28">
        <v>5.8</v>
      </c>
      <c r="J148" s="28">
        <v>38.75</v>
      </c>
      <c r="K148" s="29" t="s">
        <v>97</v>
      </c>
      <c r="L148" s="28"/>
    </row>
    <row r="149" spans="1:12" ht="25.5" x14ac:dyDescent="0.25">
      <c r="A149" s="23"/>
      <c r="B149" s="24"/>
      <c r="C149" s="25"/>
      <c r="D149" s="30" t="s">
        <v>99</v>
      </c>
      <c r="E149" s="27" t="s">
        <v>94</v>
      </c>
      <c r="F149" s="28">
        <v>200</v>
      </c>
      <c r="G149" s="28">
        <v>17.3</v>
      </c>
      <c r="H149" s="28">
        <v>15.1</v>
      </c>
      <c r="I149" s="28">
        <v>33.200000000000003</v>
      </c>
      <c r="J149" s="28">
        <v>314.60000000000002</v>
      </c>
      <c r="K149" s="29" t="s">
        <v>98</v>
      </c>
      <c r="L149" s="28"/>
    </row>
    <row r="150" spans="1:12" ht="15" x14ac:dyDescent="0.25">
      <c r="A150" s="23"/>
      <c r="B150" s="24"/>
      <c r="C150" s="25"/>
      <c r="D150" s="30" t="s">
        <v>33</v>
      </c>
      <c r="E150" s="27" t="s">
        <v>95</v>
      </c>
      <c r="F150" s="28">
        <v>100</v>
      </c>
      <c r="G150" s="28">
        <v>1.54</v>
      </c>
      <c r="H150" s="28">
        <v>0.11</v>
      </c>
      <c r="I150" s="28">
        <v>15.91</v>
      </c>
      <c r="J150" s="28">
        <v>48.12</v>
      </c>
      <c r="K150" s="29" t="s">
        <v>100</v>
      </c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96</v>
      </c>
      <c r="F151" s="28">
        <v>200</v>
      </c>
      <c r="G151" s="28">
        <v>2.72</v>
      </c>
      <c r="H151" s="28">
        <v>5.76</v>
      </c>
      <c r="I151" s="28">
        <v>18.420000000000002</v>
      </c>
      <c r="J151" s="28">
        <v>218.98</v>
      </c>
      <c r="K151" s="29" t="s">
        <v>101</v>
      </c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49</v>
      </c>
      <c r="F152" s="28">
        <v>50</v>
      </c>
      <c r="G152" s="28">
        <v>6.62</v>
      </c>
      <c r="H152" s="28">
        <v>0.45</v>
      </c>
      <c r="I152" s="28">
        <v>24.5</v>
      </c>
      <c r="J152" s="28">
        <v>113</v>
      </c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 t="s">
        <v>50</v>
      </c>
      <c r="F153" s="28">
        <v>30</v>
      </c>
      <c r="G153" s="28">
        <v>2.04</v>
      </c>
      <c r="H153" s="28">
        <v>0.36</v>
      </c>
      <c r="I153" s="28">
        <v>13.92</v>
      </c>
      <c r="J153" s="28">
        <v>64.5</v>
      </c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830</v>
      </c>
      <c r="G156" s="36">
        <f t="shared" ref="G156:J156" si="22">SUM(G147:G155)</f>
        <v>30.549999999999997</v>
      </c>
      <c r="H156" s="36">
        <f t="shared" si="22"/>
        <v>27.98</v>
      </c>
      <c r="I156" s="36">
        <f t="shared" si="22"/>
        <v>111.75</v>
      </c>
      <c r="J156" s="36">
        <f t="shared" si="22"/>
        <v>797.95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56" t="s">
        <v>37</v>
      </c>
      <c r="D157" s="57"/>
      <c r="E157" s="43"/>
      <c r="F157" s="44">
        <f>F146+F156</f>
        <v>830</v>
      </c>
      <c r="G157" s="44">
        <f>G146+G156</f>
        <v>30.549999999999997</v>
      </c>
      <c r="H157" s="44">
        <f>H146+H156</f>
        <v>27.98</v>
      </c>
      <c r="I157" s="44">
        <f>I146+I156</f>
        <v>111.75</v>
      </c>
      <c r="J157" s="44">
        <f t="shared" ref="J157:L157" si="23">J146+J156</f>
        <v>797.95</v>
      </c>
      <c r="K157" s="44"/>
      <c r="L157" s="44">
        <f t="shared" si="23"/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107</v>
      </c>
      <c r="F167" s="28">
        <v>250</v>
      </c>
      <c r="G167" s="28">
        <v>0.85</v>
      </c>
      <c r="H167" s="28">
        <v>1.6</v>
      </c>
      <c r="I167" s="28">
        <v>4.88</v>
      </c>
      <c r="J167" s="28">
        <v>36.380000000000003</v>
      </c>
      <c r="K167" s="29" t="s">
        <v>108</v>
      </c>
      <c r="L167" s="28"/>
    </row>
    <row r="168" spans="1:12" ht="25.5" x14ac:dyDescent="0.25">
      <c r="A168" s="23"/>
      <c r="B168" s="24"/>
      <c r="C168" s="25"/>
      <c r="D168" s="30" t="s">
        <v>32</v>
      </c>
      <c r="E168" s="27" t="s">
        <v>109</v>
      </c>
      <c r="F168" s="28">
        <v>200</v>
      </c>
      <c r="G168" s="28">
        <v>14.01</v>
      </c>
      <c r="H168" s="28">
        <v>19.3</v>
      </c>
      <c r="I168" s="28">
        <v>27.1</v>
      </c>
      <c r="J168" s="28">
        <v>323</v>
      </c>
      <c r="K168" s="29" t="s">
        <v>110</v>
      </c>
      <c r="L168" s="28"/>
    </row>
    <row r="169" spans="1:12" ht="15" x14ac:dyDescent="0.25">
      <c r="A169" s="23"/>
      <c r="B169" s="24"/>
      <c r="C169" s="25"/>
      <c r="D169" s="30" t="s">
        <v>33</v>
      </c>
      <c r="E169" s="27" t="s">
        <v>111</v>
      </c>
      <c r="F169" s="28">
        <v>100</v>
      </c>
      <c r="G169" s="28">
        <v>6.56</v>
      </c>
      <c r="H169" s="28">
        <v>3.4</v>
      </c>
      <c r="I169" s="28">
        <v>30.09</v>
      </c>
      <c r="J169" s="28">
        <v>194.73</v>
      </c>
      <c r="K169" s="29" t="s">
        <v>112</v>
      </c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113</v>
      </c>
      <c r="F170" s="28">
        <v>200</v>
      </c>
      <c r="G170" s="28">
        <v>0.5</v>
      </c>
      <c r="H170" s="28">
        <v>0.12</v>
      </c>
      <c r="I170" s="28">
        <v>21.16</v>
      </c>
      <c r="J170" s="28">
        <v>88.38</v>
      </c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 t="s">
        <v>104</v>
      </c>
      <c r="F171" s="28">
        <v>50</v>
      </c>
      <c r="G171" s="28">
        <v>3.62</v>
      </c>
      <c r="H171" s="28">
        <v>0.45</v>
      </c>
      <c r="I171" s="28">
        <v>24.5</v>
      </c>
      <c r="J171" s="28">
        <v>113</v>
      </c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 t="s">
        <v>105</v>
      </c>
      <c r="F172" s="28">
        <v>30</v>
      </c>
      <c r="G172" s="28">
        <v>2.04</v>
      </c>
      <c r="H172" s="28">
        <v>0.36</v>
      </c>
      <c r="I172" s="28">
        <v>13.92</v>
      </c>
      <c r="J172" s="28">
        <v>64.5</v>
      </c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830</v>
      </c>
      <c r="G175" s="36">
        <f t="shared" ref="G175:J175" si="25">SUM(G166:G174)</f>
        <v>27.58</v>
      </c>
      <c r="H175" s="36">
        <f t="shared" si="25"/>
        <v>25.23</v>
      </c>
      <c r="I175" s="36">
        <f t="shared" si="25"/>
        <v>121.65</v>
      </c>
      <c r="J175" s="36">
        <f t="shared" si="25"/>
        <v>819.99</v>
      </c>
      <c r="K175" s="37"/>
      <c r="L175" s="36">
        <f>SUM(L166:L174)</f>
        <v>0</v>
      </c>
    </row>
    <row r="176" spans="1:12" ht="15" x14ac:dyDescent="0.2">
      <c r="A176" s="41">
        <f>A158</f>
        <v>2</v>
      </c>
      <c r="B176" s="42">
        <f>B158</f>
        <v>4</v>
      </c>
      <c r="C176" s="56" t="s">
        <v>37</v>
      </c>
      <c r="D176" s="57"/>
      <c r="E176" s="43"/>
      <c r="F176" s="44">
        <f>F165+F175</f>
        <v>830</v>
      </c>
      <c r="G176" s="44">
        <f>G165+G175</f>
        <v>27.58</v>
      </c>
      <c r="H176" s="44">
        <f>H165+H175</f>
        <v>25.23</v>
      </c>
      <c r="I176" s="44">
        <f>I165+I175</f>
        <v>121.65</v>
      </c>
      <c r="J176" s="44">
        <f t="shared" ref="J176:L176" si="26">J165+J175</f>
        <v>819.99</v>
      </c>
      <c r="K176" s="44"/>
      <c r="L176" s="44">
        <f t="shared" si="26"/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25.5" x14ac:dyDescent="0.25">
      <c r="A186" s="23"/>
      <c r="B186" s="24"/>
      <c r="C186" s="25"/>
      <c r="D186" s="30" t="s">
        <v>31</v>
      </c>
      <c r="E186" s="27" t="s">
        <v>114</v>
      </c>
      <c r="F186" s="28">
        <v>250</v>
      </c>
      <c r="G186" s="28">
        <v>5.6</v>
      </c>
      <c r="H186" s="28">
        <v>11.26</v>
      </c>
      <c r="I186" s="28">
        <v>29.93</v>
      </c>
      <c r="J186" s="28">
        <v>33.5</v>
      </c>
      <c r="K186" s="29" t="s">
        <v>115</v>
      </c>
      <c r="L186" s="28"/>
    </row>
    <row r="187" spans="1:12" ht="25.5" x14ac:dyDescent="0.25">
      <c r="A187" s="23"/>
      <c r="B187" s="24"/>
      <c r="C187" s="25"/>
      <c r="D187" s="30" t="s">
        <v>32</v>
      </c>
      <c r="E187" s="27" t="s">
        <v>116</v>
      </c>
      <c r="F187" s="28">
        <v>100</v>
      </c>
      <c r="G187" s="28">
        <v>8.1999999999999993</v>
      </c>
      <c r="H187" s="28">
        <v>7.3</v>
      </c>
      <c r="I187" s="28">
        <v>5</v>
      </c>
      <c r="J187" s="28">
        <v>158.5</v>
      </c>
      <c r="K187" s="29" t="s">
        <v>117</v>
      </c>
      <c r="L187" s="28"/>
    </row>
    <row r="188" spans="1:12" ht="25.5" x14ac:dyDescent="0.25">
      <c r="A188" s="23"/>
      <c r="B188" s="24"/>
      <c r="C188" s="25"/>
      <c r="D188" s="30" t="s">
        <v>33</v>
      </c>
      <c r="E188" s="27" t="s">
        <v>118</v>
      </c>
      <c r="F188" s="28">
        <v>70</v>
      </c>
      <c r="G188" s="28">
        <v>3.3</v>
      </c>
      <c r="H188" s="28">
        <v>2.7</v>
      </c>
      <c r="I188" s="28">
        <v>8.9</v>
      </c>
      <c r="J188" s="28">
        <v>73.099999999999994</v>
      </c>
      <c r="K188" s="29" t="s">
        <v>86</v>
      </c>
      <c r="L188" s="28"/>
    </row>
    <row r="189" spans="1:12" ht="15" x14ac:dyDescent="0.25">
      <c r="A189" s="23"/>
      <c r="B189" s="24"/>
      <c r="C189" s="25"/>
      <c r="D189" s="30"/>
      <c r="E189" s="27" t="s">
        <v>119</v>
      </c>
      <c r="F189" s="28">
        <v>150</v>
      </c>
      <c r="G189" s="28">
        <v>3.51</v>
      </c>
      <c r="H189" s="28">
        <v>5.0599999999999996</v>
      </c>
      <c r="I189" s="28">
        <v>9.69</v>
      </c>
      <c r="J189" s="28">
        <v>261.02999999999997</v>
      </c>
      <c r="K189" s="29" t="s">
        <v>120</v>
      </c>
      <c r="L189" s="28"/>
    </row>
    <row r="190" spans="1:12" ht="15" x14ac:dyDescent="0.25">
      <c r="A190" s="23"/>
      <c r="B190" s="24"/>
      <c r="C190" s="25"/>
      <c r="D190" s="30" t="s">
        <v>34</v>
      </c>
      <c r="E190" s="27" t="s">
        <v>121</v>
      </c>
      <c r="F190" s="28">
        <v>200</v>
      </c>
      <c r="G190" s="28">
        <v>0.48</v>
      </c>
      <c r="H190" s="28">
        <v>0</v>
      </c>
      <c r="I190" s="28">
        <v>25.68</v>
      </c>
      <c r="J190" s="28">
        <v>98.36</v>
      </c>
      <c r="K190" s="29" t="s">
        <v>122</v>
      </c>
      <c r="L190" s="28"/>
    </row>
    <row r="191" spans="1:12" ht="15" x14ac:dyDescent="0.25">
      <c r="A191" s="23"/>
      <c r="B191" s="24"/>
      <c r="C191" s="25"/>
      <c r="D191" s="30" t="s">
        <v>35</v>
      </c>
      <c r="E191" s="27" t="s">
        <v>104</v>
      </c>
      <c r="F191" s="28">
        <v>50</v>
      </c>
      <c r="G191" s="28">
        <v>3.62</v>
      </c>
      <c r="H191" s="28">
        <v>0.45</v>
      </c>
      <c r="I191" s="28">
        <v>24.5</v>
      </c>
      <c r="J191" s="28">
        <v>113</v>
      </c>
      <c r="K191" s="29"/>
      <c r="L191" s="28"/>
    </row>
    <row r="192" spans="1:12" ht="15" x14ac:dyDescent="0.25">
      <c r="A192" s="23"/>
      <c r="B192" s="24"/>
      <c r="C192" s="25"/>
      <c r="D192" s="26" t="s">
        <v>36</v>
      </c>
      <c r="E192" s="27" t="s">
        <v>105</v>
      </c>
      <c r="F192" s="28">
        <v>30</v>
      </c>
      <c r="G192" s="28">
        <v>2.04</v>
      </c>
      <c r="H192" s="28">
        <v>0.36</v>
      </c>
      <c r="I192" s="28">
        <v>13.92</v>
      </c>
      <c r="J192" s="28">
        <v>64.5</v>
      </c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850</v>
      </c>
      <c r="G194" s="36">
        <f t="shared" ref="G194:J194" si="28">SUM(G185:G193)</f>
        <v>26.75</v>
      </c>
      <c r="H194" s="36">
        <f t="shared" si="28"/>
        <v>27.129999999999995</v>
      </c>
      <c r="I194" s="36">
        <f t="shared" si="28"/>
        <v>117.61999999999999</v>
      </c>
      <c r="J194" s="36">
        <f t="shared" si="28"/>
        <v>801.99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56" t="s">
        <v>37</v>
      </c>
      <c r="D195" s="57"/>
      <c r="E195" s="43"/>
      <c r="F195" s="44">
        <f>F184+F194</f>
        <v>850</v>
      </c>
      <c r="G195" s="44">
        <f>G184+G194</f>
        <v>26.75</v>
      </c>
      <c r="H195" s="44">
        <f>H184+H194</f>
        <v>27.129999999999995</v>
      </c>
      <c r="I195" s="44">
        <f>I184+I194</f>
        <v>117.61999999999999</v>
      </c>
      <c r="J195" s="44">
        <f t="shared" ref="J195:L195" si="29">J184+J194</f>
        <v>801.99</v>
      </c>
      <c r="K195" s="44"/>
      <c r="L195" s="44">
        <f t="shared" si="29"/>
        <v>0</v>
      </c>
    </row>
    <row r="196" spans="1:12" x14ac:dyDescent="0.2">
      <c r="A196" s="48"/>
      <c r="B196" s="49"/>
      <c r="C196" s="58" t="s">
        <v>38</v>
      </c>
      <c r="D196" s="58"/>
      <c r="E196" s="58"/>
      <c r="F196" s="50">
        <f>(F24+F43+F62+F81+F100+F119+F138+F157+F176+F195)/(IF(F24=0,0,1)+IF(F43=0,0,1)+IF(F62=0,0,1)+IF(F81=0,0,1)+IF(F100=0,0,1)+IF(F119=0,0,1)+IF(F138=0,0,1)+IF(F157=0,0,1)+IF(F176=0,0,1)+IF(F195=0,0,1))</f>
        <v>865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27.642000000000003</v>
      </c>
      <c r="H196" s="50">
        <f t="shared" si="30"/>
        <v>26.498000000000001</v>
      </c>
      <c r="I196" s="50">
        <f t="shared" si="30"/>
        <v>123.824</v>
      </c>
      <c r="J196" s="50">
        <f t="shared" si="30"/>
        <v>787.07199999999989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Admin2</cp:lastModifiedBy>
  <cp:revision>1</cp:revision>
  <dcterms:created xsi:type="dcterms:W3CDTF">2022-05-16T14:23:56Z</dcterms:created>
  <dcterms:modified xsi:type="dcterms:W3CDTF">2025-04-30T03:10:02Z</dcterms:modified>
</cp:coreProperties>
</file>